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7"/>
  <workbookPr defaultThemeVersion="124226"/>
  <mc:AlternateContent xmlns:mc="http://schemas.openxmlformats.org/markup-compatibility/2006">
    <mc:Choice Requires="x15">
      <x15ac:absPath xmlns:x15ac="http://schemas.microsoft.com/office/spreadsheetml/2010/11/ac" url="C:\Users\GinaBrokke\Documents\Templates\"/>
    </mc:Choice>
  </mc:AlternateContent>
  <xr:revisionPtr revIDLastSave="76" documentId="13_ncr:1_{B88EC21E-A9F6-4036-81F5-B4BA4057B917}" xr6:coauthVersionLast="47" xr6:coauthVersionMax="47" xr10:uidLastSave="{754DD409-CE8F-44F6-AEDB-6FA1BFA269A3}"/>
  <bookViews>
    <workbookView xWindow="28680" yWindow="-120" windowWidth="29040" windowHeight="15720" activeTab="1" xr2:uid="{00000000-000D-0000-FFFF-FFFF00000000}"/>
  </bookViews>
  <sheets>
    <sheet name="Notes" sheetId="1" r:id="rId1"/>
    <sheet name="Test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2" l="1"/>
  <c r="I13" i="2"/>
  <c r="P13" i="2" s="1"/>
  <c r="N12" i="2"/>
  <c r="I12" i="2"/>
  <c r="P12" i="2" s="1"/>
  <c r="N9" i="2"/>
  <c r="I9" i="2"/>
  <c r="P9" i="2" s="1"/>
  <c r="A3" i="2"/>
  <c r="A1" i="2"/>
  <c r="N19" i="2"/>
  <c r="I19" i="2"/>
  <c r="N17" i="2"/>
  <c r="I17" i="2"/>
  <c r="N15" i="2"/>
  <c r="I15" i="2"/>
  <c r="P15" i="2" s="1"/>
  <c r="N11" i="2"/>
  <c r="I11" i="2"/>
  <c r="N8" i="2"/>
  <c r="I8" i="2"/>
  <c r="P11" i="2" l="1"/>
  <c r="P19" i="2"/>
  <c r="P17" i="2"/>
  <c r="P8" i="2"/>
</calcChain>
</file>

<file path=xl/sharedStrings.xml><?xml version="1.0" encoding="utf-8"?>
<sst xmlns="http://schemas.openxmlformats.org/spreadsheetml/2006/main" count="73" uniqueCount="58">
  <si>
    <t>Plan Name</t>
  </si>
  <si>
    <t>Investment Income Allocation - Notes</t>
  </si>
  <si>
    <t>Plan Year End</t>
  </si>
  <si>
    <t>© 2024 AuditMiner Inc.</t>
  </si>
  <si>
    <t>WARNING:</t>
  </si>
  <si>
    <t>This tool has not been peer reviewed. This workpaper, including any procedure steps, may not be not be appropriate for every scenario. You need to use your judgment in determining if, when, and how to use it.</t>
  </si>
  <si>
    <t>Purpose:</t>
  </si>
  <si>
    <t>To determine that investment income was properly allocated to participants.</t>
  </si>
  <si>
    <t>Procedure:</t>
  </si>
  <si>
    <t>Obtained the participant account activity and tested the allocation of income for a sample of participants.</t>
  </si>
  <si>
    <t>Calculated the participant return for the investment option indicated.</t>
  </si>
  <si>
    <t>Calculated the plan level return for the investment option indicated.</t>
  </si>
  <si>
    <t>Difference between the participant return and plan return is reasonable (within 500 basis points).</t>
  </si>
  <si>
    <t>Sample</t>
  </si>
  <si>
    <t>Population Source</t>
  </si>
  <si>
    <t>All participants with a balance in the Plan during the year</t>
  </si>
  <si>
    <t>Information</t>
  </si>
  <si>
    <t>Population Amount</t>
  </si>
  <si>
    <t>Population Count</t>
  </si>
  <si>
    <t>Sampling Unit</t>
  </si>
  <si>
    <t>Individual Participant</t>
  </si>
  <si>
    <t>Seed Number</t>
  </si>
  <si>
    <t>Sample Methodology</t>
  </si>
  <si>
    <t>Sample Size</t>
  </si>
  <si>
    <t>Tickmark</t>
  </si>
  <si>
    <t>X</t>
  </si>
  <si>
    <t>procedure performed without exception</t>
  </si>
  <si>
    <t>Legend</t>
  </si>
  <si>
    <t>X-1</t>
  </si>
  <si>
    <t>X-2</t>
  </si>
  <si>
    <t>N-1</t>
  </si>
  <si>
    <t>N-2</t>
  </si>
  <si>
    <t>Conclusion:</t>
  </si>
  <si>
    <t>Appears investment income was properly allocated to participants.</t>
  </si>
  <si>
    <t>Investment Income Allocation - Testing</t>
  </si>
  <si>
    <t>Participant</t>
  </si>
  <si>
    <t>Plan</t>
  </si>
  <si>
    <t>Testing Procedures Performed</t>
  </si>
  <si>
    <t>Sample #</t>
  </si>
  <si>
    <t>Participant Name</t>
  </si>
  <si>
    <t>Period Tested</t>
  </si>
  <si>
    <t>Investment Name</t>
  </si>
  <si>
    <t>Beginning Balance</t>
  </si>
  <si>
    <t>Ending Balance</t>
  </si>
  <si>
    <t>Participant Income</t>
  </si>
  <si>
    <t>Participant Return</t>
  </si>
  <si>
    <t>Plan Income</t>
  </si>
  <si>
    <t>Plan Return</t>
  </si>
  <si>
    <t>Difference</t>
  </si>
  <si>
    <t>[PARTICIPANT 1]</t>
  </si>
  <si>
    <t>[ANNUAL]</t>
  </si>
  <si>
    <t>[INVESTMENT 1]</t>
  </si>
  <si>
    <t>[INVESTMENT 2]</t>
  </si>
  <si>
    <t>[PARTICIPANT 2]</t>
  </si>
  <si>
    <t>[INVESTMENT 3]</t>
  </si>
  <si>
    <t>[PARTICIPANT 3]</t>
  </si>
  <si>
    <t>[PARTICIPANT 4]</t>
  </si>
  <si>
    <t>[PARTICIPANT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</si>
</sst>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_);\(\$#,##0.00\)"/>
  </numFmts>
  <fonts count="9">
    <font>
      <sz val="11"/>
      <color theme="1"/>
      <name val="Calibri"/>
      <family val="2"/>
      <scheme val="minor"/>
    </font>
    <font>
      <b/>
      <sz val="11"/>
      <color rgb="FF000000"/>
      <name val="Calibri"/>
      <family val="2"/>
      <scheme val="minor"/>
    </font>
    <font>
      <b/>
      <sz val="11"/>
      <color rgb="FFFF0000"/>
      <name val="Calibri"/>
      <family val="2"/>
      <scheme val="minor"/>
    </font>
    <font>
      <i/>
      <sz val="11"/>
      <color rgb="FFFF0000"/>
      <name val="Calibri"/>
      <family val="2"/>
      <scheme val="minor"/>
    </font>
    <font>
      <sz val="11"/>
      <color rgb="FF000000"/>
      <name val="Calibri"/>
      <family val="2"/>
      <scheme val="minor"/>
    </font>
    <font>
      <b/>
      <sz val="11"/>
      <color rgb="FF00B050"/>
      <name val="Calibri"/>
      <family val="2"/>
      <scheme val="minor"/>
    </font>
    <font>
      <sz val="11"/>
      <color rgb="FFFF0000"/>
      <name val="Calibri"/>
      <family val="2"/>
      <scheme val="minor"/>
    </font>
    <font>
      <i/>
      <sz val="11"/>
      <color rgb="FF000000"/>
      <name val="Calibri"/>
      <family val="2"/>
      <scheme val="minor"/>
    </font>
    <font>
      <sz val="11"/>
      <color rgb="FF000000"/>
      <name val="Calibri"/>
    </font>
  </fonts>
  <fills count="4">
    <fill>
      <patternFill patternType="none"/>
    </fill>
    <fill>
      <patternFill patternType="gray125"/>
    </fill>
    <fill>
      <patternFill patternType="solid">
        <fgColor rgb="FFE2F0D9"/>
        <bgColor indexed="64"/>
      </patternFill>
    </fill>
    <fill>
      <patternFill patternType="solid">
        <fgColor rgb="FFFFFF00"/>
        <bgColor indexed="64"/>
      </patternFill>
    </fill>
  </fills>
  <borders count="2">
    <border>
      <left/>
      <right/>
      <top/>
      <bottom/>
      <diagonal/>
    </border>
    <border>
      <left/>
      <right/>
      <top/>
      <bottom style="thin">
        <color auto="1"/>
      </bottom>
      <diagonal/>
    </border>
  </borders>
  <cellStyleXfs count="1">
    <xf numFmtId="0" fontId="0" fillId="0" borderId="0"/>
  </cellStyleXfs>
  <cellXfs count="28">
    <xf numFmtId="0" fontId="0" fillId="0" borderId="0" xfId="0"/>
    <xf numFmtId="0" fontId="2" fillId="0" borderId="0" xfId="0" applyFont="1" applyAlignment="1">
      <alignment horizontal="left" vertical="justify"/>
    </xf>
    <xf numFmtId="0" fontId="4" fillId="0" borderId="0" xfId="0" applyFont="1" applyAlignment="1">
      <alignment horizontal="left"/>
    </xf>
    <xf numFmtId="0" fontId="4" fillId="0" borderId="0" xfId="0" applyFont="1" applyAlignment="1">
      <alignment horizontal="center"/>
    </xf>
    <xf numFmtId="0" fontId="6"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3" fontId="4" fillId="0" borderId="0" xfId="0" applyNumberFormat="1" applyFont="1" applyAlignment="1">
      <alignment horizontal="center"/>
    </xf>
    <xf numFmtId="0" fontId="4" fillId="3" borderId="0" xfId="0" applyFont="1" applyFill="1" applyAlignment="1">
      <alignment horizontal="left"/>
    </xf>
    <xf numFmtId="165" fontId="4" fillId="3" borderId="0" xfId="0" applyNumberFormat="1" applyFont="1" applyFill="1" applyAlignment="1">
      <alignment horizontal="left"/>
    </xf>
    <xf numFmtId="1" fontId="4" fillId="3" borderId="0" xfId="0" applyNumberFormat="1" applyFont="1" applyFill="1" applyAlignment="1">
      <alignment horizontal="left"/>
    </xf>
    <xf numFmtId="1" fontId="4" fillId="0" borderId="0" xfId="0" applyNumberFormat="1" applyFont="1" applyAlignment="1">
      <alignment horizontal="left"/>
    </xf>
    <xf numFmtId="165" fontId="4" fillId="0" borderId="0" xfId="0" applyNumberFormat="1" applyFont="1" applyAlignment="1">
      <alignment horizontal="right" vertical="center"/>
    </xf>
    <xf numFmtId="10" fontId="4" fillId="0" borderId="0" xfId="0" applyNumberFormat="1" applyFont="1" applyAlignment="1">
      <alignment horizontal="right"/>
    </xf>
    <xf numFmtId="0" fontId="7" fillId="0" borderId="0" xfId="0" applyFont="1"/>
    <xf numFmtId="0" fontId="1" fillId="0" borderId="0" xfId="0" applyFont="1"/>
    <xf numFmtId="164" fontId="7" fillId="0" borderId="0" xfId="0" applyNumberFormat="1" applyFont="1"/>
    <xf numFmtId="0" fontId="8" fillId="0" borderId="0" xfId="0" applyFont="1"/>
    <xf numFmtId="1" fontId="5" fillId="0" borderId="0" xfId="0" applyNumberFormat="1"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xf>
    <xf numFmtId="0" fontId="7" fillId="3" borderId="0" xfId="0" applyFont="1" applyFill="1" applyAlignment="1">
      <alignment horizontal="left"/>
    </xf>
    <xf numFmtId="0" fontId="1" fillId="0" borderId="0" xfId="0" applyFont="1" applyAlignment="1">
      <alignment horizontal="left"/>
    </xf>
    <xf numFmtId="164" fontId="7" fillId="3" borderId="0" xfId="0" applyNumberFormat="1" applyFont="1" applyFill="1" applyAlignment="1">
      <alignment horizontal="left"/>
    </xf>
    <xf numFmtId="0" fontId="3" fillId="0" borderId="0" xfId="0" applyFont="1" applyAlignment="1">
      <alignment horizontal="left" vertical="justify"/>
    </xf>
    <xf numFmtId="0" fontId="1" fillId="0" borderId="1" xfId="0" applyFont="1" applyBorder="1" applyAlignment="1">
      <alignment horizontal="center" vertical="center" wrapTex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12</xdr:col>
      <xdr:colOff>19058</xdr:colOff>
      <xdr:row>4</xdr:row>
      <xdr:rowOff>60200</xdr:rowOff>
    </xdr:to>
    <xdr:pic>
      <xdr:nvPicPr>
        <xdr:cNvPr id="2" name="Picture 1" descr="auditminer_logo_wordmark-07283ed6.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305300" y="0"/>
          <a:ext cx="3810008" cy="8336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workbookViewId="0">
      <selection activeCell="M12" sqref="M12"/>
    </sheetView>
  </sheetViews>
  <sheetFormatPr defaultRowHeight="14.45"/>
  <cols>
    <col min="1" max="2" width="15.7109375" customWidth="1"/>
    <col min="3" max="3" width="8.7109375" customWidth="1"/>
    <col min="4" max="4" width="22.85546875" customWidth="1"/>
    <col min="5" max="11" width="8.7109375" customWidth="1"/>
    <col min="12" max="12" width="4.7109375" customWidth="1"/>
  </cols>
  <sheetData>
    <row r="1" spans="1:11">
      <c r="A1" s="22" t="s">
        <v>0</v>
      </c>
      <c r="B1" s="22"/>
      <c r="C1" s="22"/>
      <c r="D1" s="22"/>
    </row>
    <row r="2" spans="1:11">
      <c r="A2" s="23" t="s">
        <v>1</v>
      </c>
      <c r="B2" s="23"/>
      <c r="C2" s="23"/>
      <c r="D2" s="23"/>
    </row>
    <row r="3" spans="1:11">
      <c r="A3" s="24" t="s">
        <v>2</v>
      </c>
      <c r="B3" s="24"/>
      <c r="C3" s="24"/>
      <c r="D3" s="24"/>
    </row>
    <row r="4" spans="1:11">
      <c r="A4" s="23" t="s">
        <v>3</v>
      </c>
      <c r="B4" s="23"/>
      <c r="C4" s="23"/>
      <c r="D4" s="23"/>
    </row>
    <row r="6" spans="1:11">
      <c r="A6" s="1" t="s">
        <v>4</v>
      </c>
      <c r="B6" s="25" t="s">
        <v>5</v>
      </c>
      <c r="C6" s="25"/>
      <c r="D6" s="25"/>
      <c r="E6" s="25"/>
      <c r="F6" s="25"/>
      <c r="G6" s="25"/>
      <c r="H6" s="25"/>
      <c r="I6" s="25"/>
      <c r="J6" s="25"/>
    </row>
    <row r="7" spans="1:11">
      <c r="B7" s="25"/>
      <c r="C7" s="25"/>
      <c r="D7" s="25"/>
      <c r="E7" s="25"/>
      <c r="F7" s="25"/>
      <c r="G7" s="25"/>
      <c r="H7" s="25"/>
      <c r="I7" s="25"/>
      <c r="J7" s="25"/>
    </row>
    <row r="9" spans="1:11">
      <c r="A9" s="1" t="s">
        <v>6</v>
      </c>
      <c r="B9" s="21" t="s">
        <v>7</v>
      </c>
      <c r="C9" s="21"/>
      <c r="D9" s="21"/>
      <c r="E9" s="21"/>
      <c r="F9" s="21"/>
      <c r="G9" s="21"/>
      <c r="H9" s="21"/>
      <c r="I9" s="21"/>
      <c r="J9" s="21"/>
    </row>
    <row r="11" spans="1:11" ht="15">
      <c r="A11" s="1" t="s">
        <v>8</v>
      </c>
      <c r="B11" s="21" t="s">
        <v>9</v>
      </c>
      <c r="C11" s="21"/>
      <c r="D11" s="21"/>
      <c r="E11" s="21"/>
      <c r="F11" s="21"/>
      <c r="G11" s="21"/>
      <c r="H11" s="21"/>
      <c r="I11" s="21"/>
      <c r="J11" s="21"/>
    </row>
    <row r="12" spans="1:11" ht="45" customHeight="1">
      <c r="B12" s="19">
        <v>1</v>
      </c>
      <c r="C12" s="20" t="s">
        <v>10</v>
      </c>
      <c r="D12" s="20"/>
      <c r="E12" s="20"/>
      <c r="F12" s="20"/>
      <c r="G12" s="20"/>
      <c r="H12" s="20"/>
      <c r="I12" s="20"/>
      <c r="J12" s="20"/>
      <c r="K12" s="20"/>
    </row>
    <row r="13" spans="1:11" ht="45" customHeight="1">
      <c r="B13" s="19">
        <v>2</v>
      </c>
      <c r="C13" s="20" t="s">
        <v>11</v>
      </c>
      <c r="D13" s="20"/>
      <c r="E13" s="20"/>
      <c r="F13" s="20"/>
      <c r="G13" s="20"/>
      <c r="H13" s="20"/>
      <c r="I13" s="20"/>
      <c r="J13" s="20"/>
      <c r="K13" s="20"/>
    </row>
    <row r="14" spans="1:11" ht="45" customHeight="1">
      <c r="B14" s="19">
        <v>3</v>
      </c>
      <c r="C14" s="20" t="s">
        <v>12</v>
      </c>
      <c r="D14" s="20"/>
      <c r="E14" s="20"/>
      <c r="F14" s="20"/>
      <c r="G14" s="20"/>
      <c r="H14" s="20"/>
      <c r="I14" s="20"/>
      <c r="J14" s="20"/>
      <c r="K14" s="20"/>
    </row>
    <row r="15" spans="1:11" ht="15"/>
    <row r="16" spans="1:11">
      <c r="A16" s="1" t="s">
        <v>13</v>
      </c>
      <c r="B16" s="2" t="s">
        <v>14</v>
      </c>
      <c r="D16" s="2" t="s">
        <v>15</v>
      </c>
    </row>
    <row r="17" spans="1:13">
      <c r="A17" s="1" t="s">
        <v>16</v>
      </c>
      <c r="B17" s="2" t="s">
        <v>17</v>
      </c>
      <c r="D17" s="10"/>
    </row>
    <row r="18" spans="1:13">
      <c r="B18" s="2" t="s">
        <v>18</v>
      </c>
      <c r="D18" s="11"/>
    </row>
    <row r="19" spans="1:13">
      <c r="B19" s="2" t="s">
        <v>19</v>
      </c>
      <c r="D19" s="2" t="s">
        <v>20</v>
      </c>
    </row>
    <row r="20" spans="1:13">
      <c r="B20" s="2" t="s">
        <v>21</v>
      </c>
      <c r="D20" s="11"/>
    </row>
    <row r="21" spans="1:13">
      <c r="B21" s="2" t="s">
        <v>22</v>
      </c>
      <c r="D21" s="9"/>
    </row>
    <row r="22" spans="1:13">
      <c r="B22" s="2" t="s">
        <v>23</v>
      </c>
      <c r="D22" s="11"/>
      <c r="E22" s="12"/>
    </row>
    <row r="25" spans="1:13">
      <c r="A25" s="1" t="s">
        <v>24</v>
      </c>
      <c r="B25" s="3" t="s">
        <v>25</v>
      </c>
      <c r="C25" s="2" t="s">
        <v>26</v>
      </c>
    </row>
    <row r="26" spans="1:13">
      <c r="A26" s="1" t="s">
        <v>27</v>
      </c>
      <c r="B26" s="3" t="s">
        <v>28</v>
      </c>
    </row>
    <row r="27" spans="1:13">
      <c r="B27" s="3" t="s">
        <v>29</v>
      </c>
    </row>
    <row r="28" spans="1:13">
      <c r="B28" s="4" t="s">
        <v>30</v>
      </c>
    </row>
    <row r="29" spans="1:13">
      <c r="B29" s="4" t="s">
        <v>31</v>
      </c>
    </row>
    <row r="31" spans="1:13">
      <c r="A31" s="5" t="s">
        <v>32</v>
      </c>
      <c r="B31" s="21" t="s">
        <v>33</v>
      </c>
      <c r="C31" s="21"/>
      <c r="D31" s="21"/>
      <c r="E31" s="21"/>
      <c r="F31" s="21"/>
      <c r="G31" s="21"/>
      <c r="H31" s="21"/>
      <c r="I31" s="21"/>
      <c r="J31" s="21"/>
      <c r="K31" s="21"/>
      <c r="L31" s="21"/>
      <c r="M31" s="21"/>
    </row>
    <row r="33" ht="15"/>
    <row r="34" ht="15"/>
  </sheetData>
  <mergeCells count="11">
    <mergeCell ref="A1:D1"/>
    <mergeCell ref="A2:D2"/>
    <mergeCell ref="A3:D3"/>
    <mergeCell ref="A4:D4"/>
    <mergeCell ref="B6:J7"/>
    <mergeCell ref="C12:K12"/>
    <mergeCell ref="B31:M31"/>
    <mergeCell ref="B9:J9"/>
    <mergeCell ref="B11:J11"/>
    <mergeCell ref="C13:K13"/>
    <mergeCell ref="C14:K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tabSelected="1" workbookViewId="0">
      <pane xSplit="2" ySplit="7" topLeftCell="C8" activePane="bottomRight" state="frozen"/>
      <selection pane="bottomRight" activeCell="A8" sqref="A8:B19"/>
      <selection pane="bottomLeft" activeCell="A9" sqref="A9"/>
      <selection pane="topRight" activeCell="C1" sqref="C1"/>
    </sheetView>
  </sheetViews>
  <sheetFormatPr defaultRowHeight="15" customHeight="1"/>
  <cols>
    <col min="1" max="1" width="15.42578125" customWidth="1"/>
    <col min="2" max="2" width="20" customWidth="1"/>
    <col min="3" max="3" width="19.7109375" customWidth="1"/>
    <col min="4" max="4" width="16.7109375" bestFit="1" customWidth="1"/>
    <col min="5" max="5" width="4.7109375" customWidth="1"/>
    <col min="6" max="8" width="19.7109375" customWidth="1"/>
    <col min="9" max="9" width="21.7109375" customWidth="1"/>
    <col min="10" max="10" width="4.7109375" customWidth="1"/>
    <col min="11" max="13" width="19.7109375" customWidth="1"/>
    <col min="14" max="14" width="15.7109375" customWidth="1"/>
    <col min="15" max="15" width="4.7109375" customWidth="1"/>
    <col min="16" max="16" width="15.7109375" customWidth="1"/>
    <col min="17" max="17" width="4.7109375" customWidth="1"/>
    <col min="18" max="20" width="12.7109375" customWidth="1"/>
  </cols>
  <sheetData>
    <row r="1" spans="1:20" ht="14.45" customHeight="1">
      <c r="A1" s="22" t="str">
        <f>Notes!A1</f>
        <v>Plan Name</v>
      </c>
      <c r="B1" s="22"/>
      <c r="C1" s="15"/>
      <c r="D1" s="15"/>
    </row>
    <row r="2" spans="1:20" ht="14.45" customHeight="1">
      <c r="A2" s="23" t="s">
        <v>34</v>
      </c>
      <c r="B2" s="23"/>
      <c r="C2" s="16"/>
      <c r="D2" s="16"/>
    </row>
    <row r="3" spans="1:20" ht="14.45" customHeight="1">
      <c r="A3" s="24" t="str">
        <f>Notes!A3</f>
        <v>Plan Year End</v>
      </c>
      <c r="B3" s="24"/>
      <c r="C3" s="17"/>
      <c r="D3" s="17"/>
    </row>
    <row r="4" spans="1:20" ht="14.45" customHeight="1">
      <c r="A4" s="23" t="s">
        <v>3</v>
      </c>
      <c r="B4" s="23"/>
      <c r="C4" s="16"/>
      <c r="D4" s="16"/>
    </row>
    <row r="5" spans="1:20"/>
    <row r="6" spans="1:20">
      <c r="F6" s="26" t="s">
        <v>35</v>
      </c>
      <c r="G6" s="26"/>
      <c r="H6" s="26"/>
      <c r="I6" s="26"/>
      <c r="K6" s="26" t="s">
        <v>36</v>
      </c>
      <c r="L6" s="26"/>
      <c r="M6" s="26"/>
      <c r="N6" s="26"/>
      <c r="R6" s="27" t="s">
        <v>37</v>
      </c>
      <c r="S6" s="27"/>
      <c r="T6" s="27"/>
    </row>
    <row r="7" spans="1:20">
      <c r="A7" s="6" t="s">
        <v>38</v>
      </c>
      <c r="B7" s="6" t="s">
        <v>39</v>
      </c>
      <c r="C7" s="6" t="s">
        <v>40</v>
      </c>
      <c r="D7" s="6" t="s">
        <v>41</v>
      </c>
      <c r="E7" s="2"/>
      <c r="F7" s="6" t="s">
        <v>42</v>
      </c>
      <c r="G7" s="6" t="s">
        <v>43</v>
      </c>
      <c r="H7" s="6" t="s">
        <v>44</v>
      </c>
      <c r="I7" s="6" t="s">
        <v>45</v>
      </c>
      <c r="J7" s="2"/>
      <c r="K7" s="6" t="s">
        <v>42</v>
      </c>
      <c r="L7" s="6" t="s">
        <v>43</v>
      </c>
      <c r="M7" s="6" t="s">
        <v>46</v>
      </c>
      <c r="N7" s="6" t="s">
        <v>47</v>
      </c>
      <c r="O7" s="2"/>
      <c r="P7" s="6" t="s">
        <v>48</v>
      </c>
      <c r="Q7" s="2"/>
      <c r="R7" s="7">
        <v>1</v>
      </c>
      <c r="S7" s="7">
        <v>2</v>
      </c>
      <c r="T7" s="7">
        <v>3</v>
      </c>
    </row>
    <row r="8" spans="1:20">
      <c r="A8" s="8">
        <v>1</v>
      </c>
      <c r="B8" s="18" t="s">
        <v>49</v>
      </c>
      <c r="C8" s="3" t="s">
        <v>50</v>
      </c>
      <c r="D8" s="2" t="s">
        <v>51</v>
      </c>
      <c r="E8" s="3"/>
      <c r="F8" s="13">
        <v>40000</v>
      </c>
      <c r="G8" s="13">
        <v>60000</v>
      </c>
      <c r="H8" s="13">
        <v>5000</v>
      </c>
      <c r="I8" s="14">
        <f t="shared" ref="I8:I19" si="0">IFERROR(H8/AVERAGE(F8, G8), 0)</f>
        <v>0.1</v>
      </c>
      <c r="J8" s="3"/>
      <c r="K8" s="13">
        <v>1000000</v>
      </c>
      <c r="L8" s="13">
        <v>1500000</v>
      </c>
      <c r="M8" s="13">
        <v>100000</v>
      </c>
      <c r="N8" s="14">
        <f t="shared" ref="N8:N19" si="1">IFERROR(M8/AVERAGE(K8, L8), 0)</f>
        <v>0.08</v>
      </c>
      <c r="O8" s="3"/>
      <c r="P8" s="14">
        <f t="shared" ref="P8:P19" si="2">I8-N8</f>
        <v>2.0000000000000004E-2</v>
      </c>
      <c r="Q8" s="3"/>
      <c r="R8" s="3"/>
      <c r="S8" s="3"/>
      <c r="T8" s="3"/>
    </row>
    <row r="9" spans="1:20">
      <c r="A9" s="8"/>
      <c r="B9" s="18"/>
      <c r="C9" s="3" t="s">
        <v>50</v>
      </c>
      <c r="D9" s="2" t="s">
        <v>52</v>
      </c>
      <c r="E9" s="3"/>
      <c r="F9" s="13">
        <v>40000</v>
      </c>
      <c r="G9" s="13">
        <v>60000</v>
      </c>
      <c r="H9" s="13">
        <v>5000</v>
      </c>
      <c r="I9" s="14">
        <f t="shared" ref="I9" si="3">IFERROR(H9/AVERAGE(F9, G9), 0)</f>
        <v>0.1</v>
      </c>
      <c r="J9" s="3"/>
      <c r="K9" s="13">
        <v>1000000</v>
      </c>
      <c r="L9" s="13">
        <v>1500000</v>
      </c>
      <c r="M9" s="13">
        <v>100000</v>
      </c>
      <c r="N9" s="14">
        <f t="shared" ref="N9" si="4">IFERROR(M9/AVERAGE(K9, L9), 0)</f>
        <v>0.08</v>
      </c>
      <c r="O9" s="3"/>
      <c r="P9" s="14">
        <f t="shared" ref="P9" si="5">I9-N9</f>
        <v>2.0000000000000004E-2</v>
      </c>
      <c r="Q9" s="3"/>
      <c r="R9" s="3"/>
      <c r="S9" s="3"/>
      <c r="T9" s="3"/>
    </row>
    <row r="10" spans="1:20">
      <c r="A10" s="8"/>
      <c r="B10" s="18"/>
      <c r="C10" s="3"/>
      <c r="D10" s="2"/>
      <c r="E10" s="3"/>
      <c r="F10" s="13"/>
      <c r="G10" s="13"/>
      <c r="H10" s="13"/>
      <c r="I10" s="14"/>
      <c r="J10" s="3"/>
      <c r="K10" s="13"/>
      <c r="L10" s="13"/>
      <c r="M10" s="13"/>
      <c r="N10" s="14"/>
      <c r="O10" s="3"/>
      <c r="P10" s="14"/>
      <c r="Q10" s="3"/>
      <c r="R10" s="3"/>
      <c r="S10" s="3"/>
      <c r="T10" s="3"/>
    </row>
    <row r="11" spans="1:20">
      <c r="A11" s="8">
        <v>2</v>
      </c>
      <c r="B11" s="18" t="s">
        <v>53</v>
      </c>
      <c r="C11" s="3" t="s">
        <v>50</v>
      </c>
      <c r="D11" s="2" t="s">
        <v>51</v>
      </c>
      <c r="E11" s="3"/>
      <c r="F11" s="13">
        <v>40000</v>
      </c>
      <c r="G11" s="13">
        <v>60000</v>
      </c>
      <c r="H11" s="13">
        <v>5000</v>
      </c>
      <c r="I11" s="14">
        <f t="shared" si="0"/>
        <v>0.1</v>
      </c>
      <c r="J11" s="3"/>
      <c r="K11" s="13">
        <v>1000000</v>
      </c>
      <c r="L11" s="13">
        <v>1500000</v>
      </c>
      <c r="M11" s="13">
        <v>100000</v>
      </c>
      <c r="N11" s="14">
        <f t="shared" si="1"/>
        <v>0.08</v>
      </c>
      <c r="O11" s="3"/>
      <c r="P11" s="14">
        <f t="shared" si="2"/>
        <v>2.0000000000000004E-2</v>
      </c>
      <c r="Q11" s="3"/>
      <c r="R11" s="3"/>
      <c r="S11" s="3"/>
      <c r="T11" s="3"/>
    </row>
    <row r="12" spans="1:20">
      <c r="A12" s="8"/>
      <c r="B12" s="18"/>
      <c r="C12" s="3" t="s">
        <v>50</v>
      </c>
      <c r="D12" s="2" t="s">
        <v>52</v>
      </c>
      <c r="E12" s="3"/>
      <c r="F12" s="13">
        <v>40000</v>
      </c>
      <c r="G12" s="13">
        <v>60000</v>
      </c>
      <c r="H12" s="13">
        <v>5000</v>
      </c>
      <c r="I12" s="14">
        <f t="shared" ref="I12:I13" si="6">IFERROR(H12/AVERAGE(F12, G12), 0)</f>
        <v>0.1</v>
      </c>
      <c r="J12" s="3"/>
      <c r="K12" s="13">
        <v>1000000</v>
      </c>
      <c r="L12" s="13">
        <v>1500000</v>
      </c>
      <c r="M12" s="13">
        <v>100000</v>
      </c>
      <c r="N12" s="14">
        <f t="shared" ref="N12:N13" si="7">IFERROR(M12/AVERAGE(K12, L12), 0)</f>
        <v>0.08</v>
      </c>
      <c r="O12" s="3"/>
      <c r="P12" s="14">
        <f t="shared" ref="P12:P13" si="8">I12-N12</f>
        <v>2.0000000000000004E-2</v>
      </c>
      <c r="Q12" s="3"/>
      <c r="R12" s="3"/>
      <c r="S12" s="3"/>
      <c r="T12" s="3"/>
    </row>
    <row r="13" spans="1:20">
      <c r="A13" s="8"/>
      <c r="B13" s="18"/>
      <c r="C13" s="3" t="s">
        <v>50</v>
      </c>
      <c r="D13" s="2" t="s">
        <v>54</v>
      </c>
      <c r="E13" s="3"/>
      <c r="F13" s="13">
        <v>40000</v>
      </c>
      <c r="G13" s="13">
        <v>60000</v>
      </c>
      <c r="H13" s="13">
        <v>5000</v>
      </c>
      <c r="I13" s="14">
        <f t="shared" si="6"/>
        <v>0.1</v>
      </c>
      <c r="J13" s="3"/>
      <c r="K13" s="13">
        <v>1000000</v>
      </c>
      <c r="L13" s="13">
        <v>1500000</v>
      </c>
      <c r="M13" s="13">
        <v>100000</v>
      </c>
      <c r="N13" s="14">
        <f t="shared" si="7"/>
        <v>0.08</v>
      </c>
      <c r="O13" s="3"/>
      <c r="P13" s="14">
        <f t="shared" si="8"/>
        <v>2.0000000000000004E-2</v>
      </c>
      <c r="Q13" s="3"/>
      <c r="R13" s="3"/>
      <c r="S13" s="3"/>
      <c r="T13" s="3"/>
    </row>
    <row r="14" spans="1:20">
      <c r="A14" s="8"/>
      <c r="B14" s="18"/>
      <c r="C14" s="3"/>
      <c r="D14" s="2"/>
      <c r="E14" s="3"/>
      <c r="F14" s="13"/>
      <c r="G14" s="13"/>
      <c r="H14" s="13"/>
      <c r="I14" s="14"/>
      <c r="J14" s="3"/>
      <c r="K14" s="13"/>
      <c r="L14" s="13"/>
      <c r="M14" s="13"/>
      <c r="N14" s="14"/>
      <c r="O14" s="3"/>
      <c r="P14" s="14"/>
      <c r="Q14" s="3"/>
      <c r="R14" s="3"/>
      <c r="S14" s="3"/>
      <c r="T14" s="3"/>
    </row>
    <row r="15" spans="1:20">
      <c r="A15" s="8">
        <v>3</v>
      </c>
      <c r="B15" s="18" t="s">
        <v>55</v>
      </c>
      <c r="C15" s="3" t="s">
        <v>50</v>
      </c>
      <c r="D15" s="2" t="s">
        <v>51</v>
      </c>
      <c r="E15" s="3"/>
      <c r="F15" s="13">
        <v>40000</v>
      </c>
      <c r="G15" s="13">
        <v>60000</v>
      </c>
      <c r="H15" s="13">
        <v>5000</v>
      </c>
      <c r="I15" s="14">
        <f t="shared" si="0"/>
        <v>0.1</v>
      </c>
      <c r="J15" s="3"/>
      <c r="K15" s="13">
        <v>1000000</v>
      </c>
      <c r="L15" s="13">
        <v>1500000</v>
      </c>
      <c r="M15" s="13">
        <v>100000</v>
      </c>
      <c r="N15" s="14">
        <f t="shared" si="1"/>
        <v>0.08</v>
      </c>
      <c r="O15" s="3"/>
      <c r="P15" s="14">
        <f t="shared" si="2"/>
        <v>2.0000000000000004E-2</v>
      </c>
      <c r="Q15" s="3"/>
      <c r="R15" s="3"/>
      <c r="S15" s="3"/>
      <c r="T15" s="3"/>
    </row>
    <row r="16" spans="1:20">
      <c r="A16" s="8"/>
      <c r="B16" s="18"/>
      <c r="C16" s="3"/>
      <c r="D16" s="2"/>
      <c r="E16" s="3"/>
      <c r="F16" s="13"/>
      <c r="G16" s="13"/>
      <c r="H16" s="13"/>
      <c r="I16" s="14"/>
      <c r="J16" s="3"/>
      <c r="K16" s="13"/>
      <c r="L16" s="13"/>
      <c r="M16" s="13"/>
      <c r="N16" s="14"/>
      <c r="O16" s="3"/>
      <c r="P16" s="14"/>
      <c r="Q16" s="3"/>
      <c r="R16" s="3"/>
      <c r="S16" s="3"/>
      <c r="T16" s="3"/>
    </row>
    <row r="17" spans="1:20">
      <c r="A17" s="8">
        <v>4</v>
      </c>
      <c r="B17" s="18" t="s">
        <v>56</v>
      </c>
      <c r="C17" s="3" t="s">
        <v>50</v>
      </c>
      <c r="D17" s="2" t="s">
        <v>51</v>
      </c>
      <c r="E17" s="3"/>
      <c r="F17" s="13">
        <v>40000</v>
      </c>
      <c r="G17" s="13">
        <v>60000</v>
      </c>
      <c r="H17" s="13">
        <v>5000</v>
      </c>
      <c r="I17" s="14">
        <f t="shared" si="0"/>
        <v>0.1</v>
      </c>
      <c r="J17" s="3"/>
      <c r="K17" s="13">
        <v>1000000</v>
      </c>
      <c r="L17" s="13">
        <v>1500000</v>
      </c>
      <c r="M17" s="13">
        <v>100000</v>
      </c>
      <c r="N17" s="14">
        <f t="shared" si="1"/>
        <v>0.08</v>
      </c>
      <c r="O17" s="3"/>
      <c r="P17" s="14">
        <f t="shared" si="2"/>
        <v>2.0000000000000004E-2</v>
      </c>
      <c r="Q17" s="3"/>
      <c r="R17" s="3"/>
      <c r="S17" s="3"/>
      <c r="T17" s="3"/>
    </row>
    <row r="18" spans="1:20">
      <c r="A18" s="8"/>
      <c r="B18" s="18"/>
      <c r="C18" s="3"/>
      <c r="D18" s="2"/>
      <c r="E18" s="3"/>
      <c r="F18" s="13"/>
      <c r="G18" s="13"/>
      <c r="H18" s="13"/>
      <c r="I18" s="14"/>
      <c r="J18" s="3"/>
      <c r="K18" s="13"/>
      <c r="L18" s="13"/>
      <c r="M18" s="13"/>
      <c r="N18" s="14"/>
      <c r="O18" s="3"/>
      <c r="P18" s="14"/>
      <c r="Q18" s="3"/>
      <c r="R18" s="3"/>
      <c r="S18" s="3"/>
      <c r="T18" s="3"/>
    </row>
    <row r="19" spans="1:20">
      <c r="A19" s="8">
        <v>5</v>
      </c>
      <c r="B19" s="18" t="s">
        <v>57</v>
      </c>
      <c r="C19" s="3" t="s">
        <v>50</v>
      </c>
      <c r="D19" s="2" t="s">
        <v>51</v>
      </c>
      <c r="E19" s="3"/>
      <c r="F19" s="13">
        <v>40000</v>
      </c>
      <c r="G19" s="13">
        <v>60000</v>
      </c>
      <c r="H19" s="13">
        <v>5000</v>
      </c>
      <c r="I19" s="14">
        <f t="shared" si="0"/>
        <v>0.1</v>
      </c>
      <c r="J19" s="3"/>
      <c r="K19" s="13">
        <v>1000000</v>
      </c>
      <c r="L19" s="13">
        <v>1500000</v>
      </c>
      <c r="M19" s="13">
        <v>100000</v>
      </c>
      <c r="N19" s="14">
        <f t="shared" si="1"/>
        <v>0.08</v>
      </c>
      <c r="O19" s="3"/>
      <c r="P19" s="14">
        <f t="shared" si="2"/>
        <v>2.0000000000000004E-2</v>
      </c>
      <c r="Q19" s="3"/>
      <c r="R19" s="3"/>
      <c r="S19" s="3"/>
      <c r="T19" s="3"/>
    </row>
    <row r="20" spans="1:20"/>
    <row r="21" spans="1:20"/>
    <row r="22" spans="1:20"/>
    <row r="23" spans="1:20"/>
    <row r="24" spans="1:20"/>
    <row r="25" spans="1:20"/>
    <row r="26" spans="1:20"/>
    <row r="27" spans="1:20"/>
    <row r="28" spans="1:20"/>
    <row r="29" spans="1:20"/>
    <row r="30" spans="1:20"/>
    <row r="31" spans="1:20"/>
    <row r="32" spans="1:20"/>
    <row r="33"/>
    <row r="34"/>
    <row r="35"/>
    <row r="36"/>
    <row r="37"/>
    <row r="38"/>
    <row r="39"/>
  </sheetData>
  <mergeCells count="7">
    <mergeCell ref="K6:N6"/>
    <mergeCell ref="R6:T6"/>
    <mergeCell ref="F6:I6"/>
    <mergeCell ref="A1:B1"/>
    <mergeCell ref="A2:B2"/>
    <mergeCell ref="A3:B3"/>
    <mergeCell ref="A4:B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C7D66BA6BF6344BDF5B86DE7C457F2" ma:contentTypeVersion="17" ma:contentTypeDescription="Create a new document." ma:contentTypeScope="" ma:versionID="f7704ec75fb51cab3c4c222e2e14d941">
  <xsd:schema xmlns:xsd="http://www.w3.org/2001/XMLSchema" xmlns:xs="http://www.w3.org/2001/XMLSchema" xmlns:p="http://schemas.microsoft.com/office/2006/metadata/properties" xmlns:ns2="7e858982-154f-4ed0-8b05-1019247ca976" xmlns:ns3="b92a5121-7806-426f-a10f-d09b8d6ec6de" targetNamespace="http://schemas.microsoft.com/office/2006/metadata/properties" ma:root="true" ma:fieldsID="d5a7b1df8d09bbf9a4a2f08147795d48" ns2:_="" ns3:_="">
    <xsd:import namespace="7e858982-154f-4ed0-8b05-1019247ca976"/>
    <xsd:import namespace="b92a5121-7806-426f-a10f-d09b8d6ec6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58982-154f-4ed0-8b05-1019247ca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e71797-07d8-4637-9115-d4ebe60784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a5121-7806-426f-a10f-d09b8d6ec6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181ed61-97b3-48a1-94c1-ac4b75ca0a20}" ma:internalName="TaxCatchAll" ma:showField="CatchAllData" ma:web="b92a5121-7806-426f-a10f-d09b8d6ec6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858982-154f-4ed0-8b05-1019247ca976">
      <Terms xmlns="http://schemas.microsoft.com/office/infopath/2007/PartnerControls"/>
    </lcf76f155ced4ddcb4097134ff3c332f>
    <TaxCatchAll xmlns="b92a5121-7806-426f-a10f-d09b8d6ec6de" xsi:nil="true"/>
  </documentManagement>
</p:properties>
</file>

<file path=customXml/itemProps1.xml><?xml version="1.0" encoding="utf-8"?>
<ds:datastoreItem xmlns:ds="http://schemas.openxmlformats.org/officeDocument/2006/customXml" ds:itemID="{576128EE-B09C-4F02-8473-AA169C02C3CB}"/>
</file>

<file path=customXml/itemProps2.xml><?xml version="1.0" encoding="utf-8"?>
<ds:datastoreItem xmlns:ds="http://schemas.openxmlformats.org/officeDocument/2006/customXml" ds:itemID="{188BE01F-7773-44AC-A134-AECFBD3BB0E6}"/>
</file>

<file path=customXml/itemProps3.xml><?xml version="1.0" encoding="utf-8"?>
<ds:datastoreItem xmlns:ds="http://schemas.openxmlformats.org/officeDocument/2006/customXml" ds:itemID="{F54D0E40-F86A-44B9-AFD3-7D9E4A4F45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Brokke</dc:creator>
  <cp:keywords/>
  <dc:description/>
  <cp:lastModifiedBy>Gina Brokke</cp:lastModifiedBy>
  <cp:revision/>
  <dcterms:created xsi:type="dcterms:W3CDTF">2024-11-22T18:10:37Z</dcterms:created>
  <dcterms:modified xsi:type="dcterms:W3CDTF">2024-12-23T20:32:56Z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0x010100C4C7D66BA6BF6344BDF5B86DE7C457F2</vt:lpwstr>
  </property>
  <property fmtid="{D5CDD505-2E9C-101B-9397-08002B2CF9AE}" pid="3" name="MediaServiceImageTags">
    <vt:lpwstr/>
  </property>
</Properties>
</file>